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man\Google Drive\01 SCM 703 FLV\Spreadsheet &amp; in-Class Exercises\"/>
    </mc:Choice>
  </mc:AlternateContent>
  <bookViews>
    <workbookView xWindow="360" yWindow="12" windowWidth="11340" windowHeight="6540" tabRatio="668"/>
  </bookViews>
  <sheets>
    <sheet name="Fixed Cost" sheetId="7" r:id="rId1"/>
    <sheet name="Solution Fixed Cost (Solver)" sheetId="8" r:id="rId2"/>
  </sheets>
  <definedNames>
    <definedName name="solver_adj" localSheetId="1" hidden="1">'Solution Fixed Cost (Solver)'!$B$15:$G$19,'Solution Fixed Cost (Solver)'!$I$15:$I$19</definedName>
    <definedName name="solver_cvg" localSheetId="0" hidden="1">0.0001</definedName>
    <definedName name="solver_cvg" localSheetId="1" hidden="1">0.0001</definedName>
    <definedName name="solver_drv" localSheetId="0" hidden="1">2</definedName>
    <definedName name="solver_drv" localSheetId="1" hidden="1">1</definedName>
    <definedName name="solver_eng" localSheetId="0" hidden="1">1</definedName>
    <definedName name="solver_eng" localSheetId="1" hidden="1">1</definedName>
    <definedName name="solver_est" localSheetId="0" hidden="1">1</definedName>
    <definedName name="solver_est" localSheetId="1" hidden="1">1</definedName>
    <definedName name="solver_itr" localSheetId="0" hidden="1">2147483647</definedName>
    <definedName name="solver_itr" localSheetId="1" hidden="1">2147483647</definedName>
    <definedName name="solver_lhs1" localSheetId="0" hidden="1">'Fixed Cost'!$I$15:$I$19</definedName>
    <definedName name="solver_lhs1" localSheetId="1" hidden="1">'Solution Fixed Cost (Solver)'!$B$15:$G$19</definedName>
    <definedName name="solver_lhs2" localSheetId="0" hidden="1">'Fixed Cost'!$I$15:$I$19</definedName>
    <definedName name="solver_lhs2" localSheetId="1" hidden="1">'Solution Fixed Cost (Solver)'!$B$20:$G$20</definedName>
    <definedName name="solver_lhs3" localSheetId="0" hidden="1">'Fixed Cost'!$I$15:$I$19</definedName>
    <definedName name="solver_lhs3" localSheetId="1" hidden="1">'Solution Fixed Cost (Solver)'!$H$15:$H$19</definedName>
    <definedName name="solver_lhs4" localSheetId="1" hidden="1">'Solution Fixed Cost (Solver)'!$I$15:$I$19</definedName>
    <definedName name="solver_mip" localSheetId="0" hidden="1">2147483647</definedName>
    <definedName name="solver_mip" localSheetId="1" hidden="1">2147483647</definedName>
    <definedName name="solver_mni" localSheetId="0" hidden="1">30</definedName>
    <definedName name="solver_mni" localSheetId="1" hidden="1">30</definedName>
    <definedName name="solver_mrt" localSheetId="0" hidden="1">0.075</definedName>
    <definedName name="solver_mrt" localSheetId="1" hidden="1">0.075</definedName>
    <definedName name="solver_msl" localSheetId="0" hidden="1">2</definedName>
    <definedName name="solver_msl" localSheetId="1" hidden="1">2</definedName>
    <definedName name="solver_neg" localSheetId="0" hidden="1">1</definedName>
    <definedName name="solver_neg" localSheetId="1" hidden="1">2</definedName>
    <definedName name="solver_nod" localSheetId="0" hidden="1">2147483647</definedName>
    <definedName name="solver_nod" localSheetId="1" hidden="1">2147483647</definedName>
    <definedName name="solver_num" localSheetId="0" hidden="1">0</definedName>
    <definedName name="solver_num" localSheetId="1" hidden="1">4</definedName>
    <definedName name="solver_nwt" localSheetId="0" hidden="1">1</definedName>
    <definedName name="solver_nwt" localSheetId="1" hidden="1">1</definedName>
    <definedName name="solver_opt" localSheetId="1" hidden="1">'Solution Fixed Cost (Solver)'!$B$22</definedName>
    <definedName name="solver_pre" localSheetId="0" hidden="1">0.000001</definedName>
    <definedName name="solver_pre" localSheetId="1" hidden="1">0.000001</definedName>
    <definedName name="solver_rbv" localSheetId="0" hidden="1">2</definedName>
    <definedName name="solver_rbv" localSheetId="1" hidden="1">1</definedName>
    <definedName name="solver_rel1" localSheetId="0" hidden="1">5</definedName>
    <definedName name="solver_rel1" localSheetId="1" hidden="1">3</definedName>
    <definedName name="solver_rel2" localSheetId="0" hidden="1">5</definedName>
    <definedName name="solver_rel2" localSheetId="1" hidden="1">2</definedName>
    <definedName name="solver_rel3" localSheetId="0" hidden="1">5</definedName>
    <definedName name="solver_rel3" localSheetId="1" hidden="1">1</definedName>
    <definedName name="solver_rel4" localSheetId="1" hidden="1">5</definedName>
    <definedName name="solver_rhs1" localSheetId="0" hidden="1">binary</definedName>
    <definedName name="solver_rhs1" localSheetId="1" hidden="1">0</definedName>
    <definedName name="solver_rhs2" localSheetId="0" hidden="1">binary</definedName>
    <definedName name="solver_rhs2" localSheetId="1" hidden="1">'Solution Fixed Cost (Solver)'!$B$11:$G$11</definedName>
    <definedName name="solver_rhs3" localSheetId="0" hidden="1">binary</definedName>
    <definedName name="solver_rhs3" localSheetId="1" hidden="1">'Solution Fixed Cost (Solver)'!$J$15:$J$19</definedName>
    <definedName name="solver_rhs4" localSheetId="1" hidden="1">binary</definedName>
    <definedName name="solver_rlx" localSheetId="0" hidden="1">2</definedName>
    <definedName name="solver_rlx" localSheetId="1" hidden="1">2</definedName>
    <definedName name="solver_rsd" localSheetId="0" hidden="1">0</definedName>
    <definedName name="solver_rsd" localSheetId="1" hidden="1">0</definedName>
    <definedName name="solver_scl" localSheetId="0" hidden="1">2</definedName>
    <definedName name="solver_scl" localSheetId="1" hidden="1">1</definedName>
    <definedName name="solver_sho" localSheetId="0" hidden="1">2</definedName>
    <definedName name="solver_sho" localSheetId="1" hidden="1">2</definedName>
    <definedName name="solver_ssz" localSheetId="0" hidden="1">100</definedName>
    <definedName name="solver_ssz" localSheetId="1" hidden="1">100</definedName>
    <definedName name="solver_tim" localSheetId="0" hidden="1">2147483647</definedName>
    <definedName name="solver_tim" localSheetId="1" hidden="1">2147483647</definedName>
    <definedName name="solver_tol" localSheetId="0" hidden="1">0.01</definedName>
    <definedName name="solver_tol" localSheetId="1" hidden="1">0.01</definedName>
    <definedName name="solver_typ" localSheetId="0" hidden="1">2</definedName>
    <definedName name="solver_typ" localSheetId="1" hidden="1">2</definedName>
    <definedName name="solver_val" localSheetId="0" hidden="1">0</definedName>
    <definedName name="solver_val" localSheetId="1" hidden="1">0</definedName>
    <definedName name="solver_ver" localSheetId="0" hidden="1">3</definedName>
    <definedName name="solver_ver" localSheetId="1" hidden="1">3</definedName>
  </definedNames>
  <calcPr calcId="162913" calcMode="manual"/>
</workbook>
</file>

<file path=xl/calcChain.xml><?xml version="1.0" encoding="utf-8"?>
<calcChain xmlns="http://schemas.openxmlformats.org/spreadsheetml/2006/main">
  <c r="B22" i="8" l="1"/>
  <c r="G20" i="8"/>
  <c r="F20" i="8"/>
  <c r="E20" i="8"/>
  <c r="D20" i="8"/>
  <c r="C20" i="8"/>
  <c r="B20" i="8"/>
  <c r="J19" i="8"/>
  <c r="H19" i="8"/>
  <c r="J18" i="8"/>
  <c r="H18" i="8"/>
  <c r="J17" i="8"/>
  <c r="H17" i="8"/>
  <c r="J16" i="8"/>
  <c r="H16" i="8"/>
  <c r="J15" i="8"/>
  <c r="H15" i="8"/>
  <c r="J16" i="7"/>
  <c r="J17" i="7"/>
  <c r="J18" i="7"/>
  <c r="J19" i="7"/>
  <c r="J15" i="7"/>
  <c r="B22" i="7"/>
  <c r="H16" i="7"/>
  <c r="H17" i="7"/>
  <c r="H18" i="7"/>
  <c r="H19" i="7"/>
  <c r="H15" i="7"/>
  <c r="C20" i="7"/>
  <c r="D20" i="7"/>
  <c r="E20" i="7"/>
  <c r="F20" i="7"/>
  <c r="G20" i="7"/>
  <c r="B20" i="7"/>
</calcChain>
</file>

<file path=xl/sharedStrings.xml><?xml version="1.0" encoding="utf-8"?>
<sst xmlns="http://schemas.openxmlformats.org/spreadsheetml/2006/main" count="70" uniqueCount="26">
  <si>
    <t>Atlanta</t>
  </si>
  <si>
    <t>Boston</t>
  </si>
  <si>
    <t>Chicago</t>
  </si>
  <si>
    <t>Denver</t>
  </si>
  <si>
    <t>Omaha</t>
  </si>
  <si>
    <t>Portland</t>
  </si>
  <si>
    <t>Baltimore</t>
  </si>
  <si>
    <t>Chayenne</t>
  </si>
  <si>
    <t>Salt Lake</t>
  </si>
  <si>
    <t>Memphis</t>
  </si>
  <si>
    <t>Wichita</t>
  </si>
  <si>
    <t>Total Cost =</t>
  </si>
  <si>
    <t>Plant</t>
  </si>
  <si>
    <t>Production/Transportation Cost to Market</t>
  </si>
  <si>
    <t>Demand/month (thousands)</t>
  </si>
  <si>
    <t>Plant Capacity (thousands/month)</t>
  </si>
  <si>
    <t>Shipment/month (thousands)</t>
  </si>
  <si>
    <t>Shipment from Plant (thousands/month)</t>
  </si>
  <si>
    <t>Transportation Planning: The Demand Allocation Model (with fixed cost of plant operation)</t>
  </si>
  <si>
    <t>Effective Plant Capacity (000/mo)</t>
  </si>
  <si>
    <t>Fixed Cost</t>
  </si>
  <si>
    <t>Shipment to Mkt/month (thousands)</t>
  </si>
  <si>
    <t>COST, DEMAND, AND CAPACITY DATA</t>
  </si>
  <si>
    <t>DECISION VARIABLES and CONSTRAINTS</t>
  </si>
  <si>
    <t>Plant open (1=yes, 0=no)</t>
  </si>
  <si>
    <t>703 Manufacturing: The Demand Allocation Model (with fixed cost of plant operation)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</si>
</sst>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i/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b/>
      <sz val="10"/>
      <color theme="5" tint="-0.499984740745262"/>
      <name val="Arial"/>
      <family val="2"/>
    </font>
    <font>
      <b/>
      <sz val="12"/>
      <color rgb="FF008000"/>
      <name val="Arial"/>
      <family val="2"/>
    </font>
    <font>
      <b/>
      <sz val="12"/>
      <color theme="8" tint="-0.499984740745262"/>
      <name val="Arial"/>
      <family val="2"/>
    </font>
    <font>
      <b/>
      <sz val="10"/>
      <color theme="2" tint="-0.89999084444715716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Border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3" fillId="0" borderId="1" xfId="0" applyFont="1" applyBorder="1"/>
    <xf numFmtId="0" fontId="3" fillId="2" borderId="1" xfId="0" applyFont="1" applyFill="1" applyBorder="1"/>
    <xf numFmtId="0" fontId="5" fillId="0" borderId="0" xfId="0" applyFont="1"/>
    <xf numFmtId="0" fontId="5" fillId="0" borderId="0" xfId="0" applyFont="1" applyFill="1" applyBorder="1"/>
    <xf numFmtId="0" fontId="4" fillId="0" borderId="1" xfId="0" applyFont="1" applyBorder="1"/>
    <xf numFmtId="0" fontId="7" fillId="0" borderId="0" xfId="0" applyFont="1"/>
    <xf numFmtId="0" fontId="2" fillId="6" borderId="1" xfId="0" applyFont="1" applyFill="1" applyBorder="1" applyAlignment="1">
      <alignment horizontal="center"/>
    </xf>
    <xf numFmtId="0" fontId="8" fillId="8" borderId="1" xfId="0" applyFont="1" applyFill="1" applyBorder="1" applyAlignment="1">
      <alignment horizontal="center"/>
    </xf>
    <xf numFmtId="0" fontId="6" fillId="9" borderId="0" xfId="0" applyFont="1" applyFill="1"/>
    <xf numFmtId="0" fontId="4" fillId="3" borderId="1" xfId="0" applyFont="1" applyFill="1" applyBorder="1" applyAlignment="1">
      <alignment wrapText="1"/>
    </xf>
    <xf numFmtId="0" fontId="4" fillId="7" borderId="1" xfId="0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0" fontId="2" fillId="8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 wrapText="1"/>
    </xf>
    <xf numFmtId="0" fontId="3" fillId="10" borderId="1" xfId="0" applyFont="1" applyFill="1" applyBorder="1" applyAlignment="1">
      <alignment horizontal="center"/>
    </xf>
    <xf numFmtId="1" fontId="3" fillId="5" borderId="1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6" borderId="5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8" fillId="8" borderId="3" xfId="0" applyFont="1" applyFill="1" applyBorder="1" applyAlignment="1">
      <alignment horizontal="center" wrapText="1"/>
    </xf>
    <xf numFmtId="0" fontId="8" fillId="8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/>
  </sheetViews>
  <sheetFormatPr defaultRowHeight="13.2" x14ac:dyDescent="0.25"/>
  <cols>
    <col min="1" max="1" width="16.33203125" customWidth="1"/>
    <col min="2" max="2" width="10.5546875" customWidth="1"/>
    <col min="8" max="8" width="20" customWidth="1"/>
    <col min="9" max="9" width="18.33203125" customWidth="1"/>
    <col min="10" max="10" width="18.88671875" customWidth="1"/>
  </cols>
  <sheetData>
    <row r="1" spans="1:10" ht="15.6" x14ac:dyDescent="0.3">
      <c r="A1" s="14" t="s">
        <v>25</v>
      </c>
    </row>
    <row r="3" spans="1:10" x14ac:dyDescent="0.25">
      <c r="A3" s="11" t="s">
        <v>22</v>
      </c>
    </row>
    <row r="4" spans="1:10" ht="13.2" customHeight="1" x14ac:dyDescent="0.25">
      <c r="A4" s="28" t="s">
        <v>12</v>
      </c>
      <c r="B4" s="30" t="s">
        <v>13</v>
      </c>
      <c r="C4" s="31"/>
      <c r="D4" s="31"/>
      <c r="E4" s="31"/>
      <c r="F4" s="31"/>
      <c r="G4" s="32"/>
      <c r="H4" s="33" t="s">
        <v>15</v>
      </c>
      <c r="I4" s="35" t="s">
        <v>20</v>
      </c>
    </row>
    <row r="5" spans="1:10" x14ac:dyDescent="0.25">
      <c r="A5" s="29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34"/>
      <c r="I5" s="36"/>
    </row>
    <row r="6" spans="1:10" x14ac:dyDescent="0.25">
      <c r="A6" s="10" t="s">
        <v>6</v>
      </c>
      <c r="B6" s="15">
        <v>1675</v>
      </c>
      <c r="C6" s="15">
        <v>400</v>
      </c>
      <c r="D6" s="15">
        <v>685</v>
      </c>
      <c r="E6" s="15">
        <v>1630</v>
      </c>
      <c r="F6" s="15">
        <v>1160</v>
      </c>
      <c r="G6" s="15">
        <v>2800</v>
      </c>
      <c r="H6" s="4">
        <v>18</v>
      </c>
      <c r="I6" s="16">
        <v>7650</v>
      </c>
    </row>
    <row r="7" spans="1:10" x14ac:dyDescent="0.25">
      <c r="A7" s="10" t="s">
        <v>7</v>
      </c>
      <c r="B7" s="15">
        <v>1460</v>
      </c>
      <c r="C7" s="15">
        <v>1940</v>
      </c>
      <c r="D7" s="15">
        <v>970</v>
      </c>
      <c r="E7" s="15">
        <v>100</v>
      </c>
      <c r="F7" s="15">
        <v>495</v>
      </c>
      <c r="G7" s="15">
        <v>1200</v>
      </c>
      <c r="H7" s="4">
        <v>24</v>
      </c>
      <c r="I7" s="16">
        <v>3500</v>
      </c>
    </row>
    <row r="8" spans="1:10" x14ac:dyDescent="0.25">
      <c r="A8" s="10" t="s">
        <v>8</v>
      </c>
      <c r="B8" s="15">
        <v>1925</v>
      </c>
      <c r="C8" s="15">
        <v>2400</v>
      </c>
      <c r="D8" s="15">
        <v>1425</v>
      </c>
      <c r="E8" s="15">
        <v>500</v>
      </c>
      <c r="F8" s="15">
        <v>950</v>
      </c>
      <c r="G8" s="15">
        <v>800</v>
      </c>
      <c r="H8" s="4">
        <v>27</v>
      </c>
      <c r="I8" s="16">
        <v>5000</v>
      </c>
    </row>
    <row r="9" spans="1:10" x14ac:dyDescent="0.25">
      <c r="A9" s="10" t="s">
        <v>9</v>
      </c>
      <c r="B9" s="15">
        <v>380</v>
      </c>
      <c r="C9" s="15">
        <v>1355</v>
      </c>
      <c r="D9" s="15">
        <v>543</v>
      </c>
      <c r="E9" s="15">
        <v>1045</v>
      </c>
      <c r="F9" s="15">
        <v>665</v>
      </c>
      <c r="G9" s="15">
        <v>2321</v>
      </c>
      <c r="H9" s="4">
        <v>22</v>
      </c>
      <c r="I9" s="16">
        <v>4100</v>
      </c>
    </row>
    <row r="10" spans="1:10" x14ac:dyDescent="0.25">
      <c r="A10" s="10" t="s">
        <v>10</v>
      </c>
      <c r="B10" s="15">
        <v>922</v>
      </c>
      <c r="C10" s="15">
        <v>1646</v>
      </c>
      <c r="D10" s="15">
        <v>700</v>
      </c>
      <c r="E10" s="15">
        <v>508</v>
      </c>
      <c r="F10" s="15">
        <v>311</v>
      </c>
      <c r="G10" s="15">
        <v>1797</v>
      </c>
      <c r="H10" s="4">
        <v>31</v>
      </c>
      <c r="I10" s="16">
        <v>2200</v>
      </c>
    </row>
    <row r="11" spans="1:10" ht="26.4" x14ac:dyDescent="0.25">
      <c r="A11" s="18" t="s">
        <v>14</v>
      </c>
      <c r="B11" s="6">
        <v>10</v>
      </c>
      <c r="C11" s="6">
        <v>8</v>
      </c>
      <c r="D11" s="6">
        <v>14</v>
      </c>
      <c r="E11" s="6">
        <v>6</v>
      </c>
      <c r="F11" s="6">
        <v>7</v>
      </c>
      <c r="G11" s="6">
        <v>11</v>
      </c>
      <c r="H11" s="27"/>
    </row>
    <row r="12" spans="1:10" x14ac:dyDescent="0.25">
      <c r="A12" s="1"/>
      <c r="B12" s="1"/>
      <c r="C12" s="1"/>
      <c r="D12" s="1"/>
      <c r="E12" s="1"/>
      <c r="F12" s="1"/>
      <c r="G12" s="1"/>
      <c r="H12" s="1"/>
    </row>
    <row r="13" spans="1:10" x14ac:dyDescent="0.25">
      <c r="A13" s="12" t="s">
        <v>23</v>
      </c>
    </row>
    <row r="14" spans="1:10" ht="26.4" x14ac:dyDescent="0.25">
      <c r="A14" s="2"/>
      <c r="B14" s="13" t="s">
        <v>0</v>
      </c>
      <c r="C14" s="13" t="s">
        <v>1</v>
      </c>
      <c r="D14" s="13" t="s">
        <v>2</v>
      </c>
      <c r="E14" s="13" t="s">
        <v>3</v>
      </c>
      <c r="F14" s="13" t="s">
        <v>4</v>
      </c>
      <c r="G14" s="13" t="s">
        <v>5</v>
      </c>
      <c r="H14" s="20" t="s">
        <v>17</v>
      </c>
      <c r="I14" s="22" t="s">
        <v>24</v>
      </c>
      <c r="J14" s="23" t="s">
        <v>19</v>
      </c>
    </row>
    <row r="15" spans="1:10" x14ac:dyDescent="0.25">
      <c r="A15" s="9" t="s">
        <v>6</v>
      </c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5">
        <f>SUM(B15:G15)</f>
        <v>6</v>
      </c>
      <c r="I15" s="21">
        <v>0</v>
      </c>
      <c r="J15" s="24">
        <f>H6*I15</f>
        <v>0</v>
      </c>
    </row>
    <row r="16" spans="1:10" x14ac:dyDescent="0.25">
      <c r="A16" s="9" t="s">
        <v>7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5">
        <f t="shared" ref="H16:H19" si="0">SUM(B16:G16)</f>
        <v>6</v>
      </c>
      <c r="I16" s="21">
        <v>0</v>
      </c>
      <c r="J16" s="24">
        <f t="shared" ref="J16:J19" si="1">H7*I16</f>
        <v>0</v>
      </c>
    </row>
    <row r="17" spans="1:10" x14ac:dyDescent="0.25">
      <c r="A17" s="9" t="s">
        <v>8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5">
        <f t="shared" si="0"/>
        <v>6</v>
      </c>
      <c r="I17" s="21">
        <v>0</v>
      </c>
      <c r="J17" s="24">
        <f t="shared" si="1"/>
        <v>0</v>
      </c>
    </row>
    <row r="18" spans="1:10" x14ac:dyDescent="0.25">
      <c r="A18" s="9" t="s">
        <v>9</v>
      </c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5">
        <f t="shared" si="0"/>
        <v>6</v>
      </c>
      <c r="I18" s="21">
        <v>0</v>
      </c>
      <c r="J18" s="24">
        <f t="shared" si="1"/>
        <v>0</v>
      </c>
    </row>
    <row r="19" spans="1:10" x14ac:dyDescent="0.25">
      <c r="A19" s="9" t="s">
        <v>10</v>
      </c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5">
        <f t="shared" si="0"/>
        <v>6</v>
      </c>
      <c r="I19" s="21">
        <v>0</v>
      </c>
      <c r="J19" s="24">
        <f t="shared" si="1"/>
        <v>0</v>
      </c>
    </row>
    <row r="20" spans="1:10" ht="39.6" x14ac:dyDescent="0.25">
      <c r="A20" s="19" t="s">
        <v>21</v>
      </c>
      <c r="B20" s="7">
        <f>SUM(B15:B19)</f>
        <v>5</v>
      </c>
      <c r="C20" s="7">
        <f t="shared" ref="C20:G20" si="2">SUM(C15:C19)</f>
        <v>5</v>
      </c>
      <c r="D20" s="7">
        <f t="shared" si="2"/>
        <v>5</v>
      </c>
      <c r="E20" s="7">
        <f t="shared" si="2"/>
        <v>5</v>
      </c>
      <c r="F20" s="7">
        <f t="shared" si="2"/>
        <v>5</v>
      </c>
      <c r="G20" s="7">
        <f t="shared" si="2"/>
        <v>5</v>
      </c>
      <c r="H20" s="26"/>
    </row>
    <row r="22" spans="1:10" ht="15.6" x14ac:dyDescent="0.3">
      <c r="A22" s="17" t="s">
        <v>11</v>
      </c>
      <c r="B22" s="17">
        <f>SUMPRODUCT(B6:G10,B15:G19)+SUMPRODUCT(I6:I10,I15:I19)</f>
        <v>34708</v>
      </c>
    </row>
  </sheetData>
  <mergeCells count="4">
    <mergeCell ref="A4:A5"/>
    <mergeCell ref="B4:G4"/>
    <mergeCell ref="H4:H5"/>
    <mergeCell ref="I4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14" sqref="A14"/>
    </sheetView>
  </sheetViews>
  <sheetFormatPr defaultRowHeight="13.2" x14ac:dyDescent="0.25"/>
  <cols>
    <col min="1" max="1" width="16.33203125" customWidth="1"/>
    <col min="2" max="2" width="10.5546875" customWidth="1"/>
    <col min="8" max="8" width="20" customWidth="1"/>
    <col min="9" max="9" width="18.33203125" customWidth="1"/>
    <col min="10" max="10" width="18.88671875" customWidth="1"/>
  </cols>
  <sheetData>
    <row r="1" spans="1:10" ht="15.6" x14ac:dyDescent="0.3">
      <c r="A1" s="14" t="s">
        <v>18</v>
      </c>
    </row>
    <row r="3" spans="1:10" x14ac:dyDescent="0.25">
      <c r="A3" s="11" t="s">
        <v>22</v>
      </c>
    </row>
    <row r="4" spans="1:10" ht="13.2" customHeight="1" x14ac:dyDescent="0.25">
      <c r="A4" s="28" t="s">
        <v>12</v>
      </c>
      <c r="B4" s="30" t="s">
        <v>13</v>
      </c>
      <c r="C4" s="31"/>
      <c r="D4" s="31"/>
      <c r="E4" s="31"/>
      <c r="F4" s="31"/>
      <c r="G4" s="32"/>
      <c r="H4" s="33" t="s">
        <v>15</v>
      </c>
      <c r="I4" s="35" t="s">
        <v>20</v>
      </c>
    </row>
    <row r="5" spans="1:10" x14ac:dyDescent="0.25">
      <c r="A5" s="29"/>
      <c r="B5" s="8" t="s">
        <v>0</v>
      </c>
      <c r="C5" s="8" t="s">
        <v>1</v>
      </c>
      <c r="D5" s="8" t="s">
        <v>2</v>
      </c>
      <c r="E5" s="8" t="s">
        <v>3</v>
      </c>
      <c r="F5" s="8" t="s">
        <v>4</v>
      </c>
      <c r="G5" s="8" t="s">
        <v>5</v>
      </c>
      <c r="H5" s="34"/>
      <c r="I5" s="36"/>
    </row>
    <row r="6" spans="1:10" x14ac:dyDescent="0.25">
      <c r="A6" s="10" t="s">
        <v>6</v>
      </c>
      <c r="B6" s="15">
        <v>1675</v>
      </c>
      <c r="C6" s="15">
        <v>400</v>
      </c>
      <c r="D6" s="15">
        <v>685</v>
      </c>
      <c r="E6" s="15">
        <v>1630</v>
      </c>
      <c r="F6" s="15">
        <v>1160</v>
      </c>
      <c r="G6" s="15">
        <v>2800</v>
      </c>
      <c r="H6" s="4">
        <v>18</v>
      </c>
      <c r="I6" s="16">
        <v>7650</v>
      </c>
    </row>
    <row r="7" spans="1:10" x14ac:dyDescent="0.25">
      <c r="A7" s="10" t="s">
        <v>7</v>
      </c>
      <c r="B7" s="15">
        <v>1460</v>
      </c>
      <c r="C7" s="15">
        <v>1940</v>
      </c>
      <c r="D7" s="15">
        <v>970</v>
      </c>
      <c r="E7" s="15">
        <v>100</v>
      </c>
      <c r="F7" s="15">
        <v>495</v>
      </c>
      <c r="G7" s="15">
        <v>1200</v>
      </c>
      <c r="H7" s="4">
        <v>24</v>
      </c>
      <c r="I7" s="16">
        <v>3500</v>
      </c>
    </row>
    <row r="8" spans="1:10" x14ac:dyDescent="0.25">
      <c r="A8" s="10" t="s">
        <v>8</v>
      </c>
      <c r="B8" s="15">
        <v>1925</v>
      </c>
      <c r="C8" s="15">
        <v>2400</v>
      </c>
      <c r="D8" s="15">
        <v>1425</v>
      </c>
      <c r="E8" s="15">
        <v>500</v>
      </c>
      <c r="F8" s="15">
        <v>950</v>
      </c>
      <c r="G8" s="15">
        <v>800</v>
      </c>
      <c r="H8" s="4">
        <v>27</v>
      </c>
      <c r="I8" s="16">
        <v>5000</v>
      </c>
    </row>
    <row r="9" spans="1:10" x14ac:dyDescent="0.25">
      <c r="A9" s="10" t="s">
        <v>9</v>
      </c>
      <c r="B9" s="15">
        <v>380</v>
      </c>
      <c r="C9" s="15">
        <v>1355</v>
      </c>
      <c r="D9" s="15">
        <v>543</v>
      </c>
      <c r="E9" s="15">
        <v>1045</v>
      </c>
      <c r="F9" s="15">
        <v>665</v>
      </c>
      <c r="G9" s="15">
        <v>2321</v>
      </c>
      <c r="H9" s="4">
        <v>22</v>
      </c>
      <c r="I9" s="16">
        <v>4100</v>
      </c>
    </row>
    <row r="10" spans="1:10" x14ac:dyDescent="0.25">
      <c r="A10" s="10" t="s">
        <v>10</v>
      </c>
      <c r="B10" s="15">
        <v>922</v>
      </c>
      <c r="C10" s="15">
        <v>1646</v>
      </c>
      <c r="D10" s="15">
        <v>700</v>
      </c>
      <c r="E10" s="15">
        <v>508</v>
      </c>
      <c r="F10" s="15">
        <v>311</v>
      </c>
      <c r="G10" s="15">
        <v>1797</v>
      </c>
      <c r="H10" s="4">
        <v>31</v>
      </c>
      <c r="I10" s="16">
        <v>2200</v>
      </c>
    </row>
    <row r="11" spans="1:10" ht="26.4" x14ac:dyDescent="0.25">
      <c r="A11" s="18" t="s">
        <v>14</v>
      </c>
      <c r="B11" s="6">
        <v>10</v>
      </c>
      <c r="C11" s="6">
        <v>8</v>
      </c>
      <c r="D11" s="6">
        <v>14</v>
      </c>
      <c r="E11" s="6">
        <v>6</v>
      </c>
      <c r="F11" s="6">
        <v>7</v>
      </c>
      <c r="G11" s="6">
        <v>11</v>
      </c>
      <c r="H11" s="27"/>
    </row>
    <row r="12" spans="1:10" x14ac:dyDescent="0.25">
      <c r="A12" s="1"/>
      <c r="B12" s="1"/>
      <c r="C12" s="1"/>
      <c r="D12" s="1"/>
      <c r="E12" s="1"/>
      <c r="F12" s="1"/>
      <c r="G12" s="1"/>
      <c r="H12" s="1"/>
    </row>
    <row r="13" spans="1:10" x14ac:dyDescent="0.25">
      <c r="A13" s="12" t="s">
        <v>23</v>
      </c>
    </row>
    <row r="14" spans="1:10" ht="26.4" x14ac:dyDescent="0.25">
      <c r="A14" s="2"/>
      <c r="B14" s="13" t="s">
        <v>0</v>
      </c>
      <c r="C14" s="13" t="s">
        <v>1</v>
      </c>
      <c r="D14" s="13" t="s">
        <v>2</v>
      </c>
      <c r="E14" s="13" t="s">
        <v>3</v>
      </c>
      <c r="F14" s="13" t="s">
        <v>4</v>
      </c>
      <c r="G14" s="13" t="s">
        <v>5</v>
      </c>
      <c r="H14" s="20" t="s">
        <v>17</v>
      </c>
      <c r="I14" s="22" t="s">
        <v>24</v>
      </c>
      <c r="J14" s="23" t="s">
        <v>19</v>
      </c>
    </row>
    <row r="15" spans="1:10" x14ac:dyDescent="0.25">
      <c r="A15" s="9" t="s">
        <v>6</v>
      </c>
      <c r="B15" s="3">
        <v>0</v>
      </c>
      <c r="C15" s="3">
        <v>8</v>
      </c>
      <c r="D15" s="3">
        <v>1.9999998331069939</v>
      </c>
      <c r="E15" s="3">
        <v>0</v>
      </c>
      <c r="F15" s="3">
        <v>0</v>
      </c>
      <c r="G15" s="3">
        <v>0</v>
      </c>
      <c r="H15" s="25">
        <f>SUM(B15:G15)</f>
        <v>9.9999998331069939</v>
      </c>
      <c r="I15" s="21">
        <v>1</v>
      </c>
      <c r="J15" s="24">
        <f>H6*I15</f>
        <v>18</v>
      </c>
    </row>
    <row r="16" spans="1:10" x14ac:dyDescent="0.25">
      <c r="A16" s="9" t="s">
        <v>7</v>
      </c>
      <c r="B16" s="3">
        <v>0</v>
      </c>
      <c r="C16" s="3">
        <v>0</v>
      </c>
      <c r="D16" s="3">
        <v>0</v>
      </c>
      <c r="E16" s="3">
        <v>6</v>
      </c>
      <c r="F16" s="3">
        <v>6.99999968707563</v>
      </c>
      <c r="G16" s="3">
        <v>10.999999672174463</v>
      </c>
      <c r="H16" s="25">
        <f t="shared" ref="H16:H19" si="0">SUM(B16:G16)</f>
        <v>23.99999935925009</v>
      </c>
      <c r="I16" s="21">
        <v>1</v>
      </c>
      <c r="J16" s="24">
        <f t="shared" ref="J16:J19" si="1">H7*I16</f>
        <v>24</v>
      </c>
    </row>
    <row r="17" spans="1:10" x14ac:dyDescent="0.25">
      <c r="A17" s="9" t="s">
        <v>8</v>
      </c>
      <c r="B17" s="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25">
        <f t="shared" si="0"/>
        <v>0</v>
      </c>
      <c r="I17" s="21">
        <v>0</v>
      </c>
      <c r="J17" s="24">
        <f t="shared" si="1"/>
        <v>0</v>
      </c>
    </row>
    <row r="18" spans="1:10" x14ac:dyDescent="0.25">
      <c r="A18" s="9" t="s">
        <v>9</v>
      </c>
      <c r="B18" s="3">
        <v>10</v>
      </c>
      <c r="C18" s="3">
        <v>0</v>
      </c>
      <c r="D18" s="3">
        <v>11.999999999999996</v>
      </c>
      <c r="E18" s="3">
        <v>0</v>
      </c>
      <c r="F18" s="3">
        <v>0</v>
      </c>
      <c r="G18" s="3">
        <v>0</v>
      </c>
      <c r="H18" s="25">
        <f t="shared" si="0"/>
        <v>21.999999999999996</v>
      </c>
      <c r="I18" s="21">
        <v>1</v>
      </c>
      <c r="J18" s="24">
        <f t="shared" si="1"/>
        <v>22</v>
      </c>
    </row>
    <row r="19" spans="1:10" x14ac:dyDescent="0.25">
      <c r="A19" s="9" t="s">
        <v>10</v>
      </c>
      <c r="B19" s="3">
        <v>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25">
        <f t="shared" si="0"/>
        <v>0</v>
      </c>
      <c r="I19" s="21">
        <v>0</v>
      </c>
      <c r="J19" s="24">
        <f t="shared" si="1"/>
        <v>0</v>
      </c>
    </row>
    <row r="20" spans="1:10" ht="26.4" x14ac:dyDescent="0.25">
      <c r="A20" s="19" t="s">
        <v>16</v>
      </c>
      <c r="B20" s="7">
        <f>SUM(B15:B19)</f>
        <v>10</v>
      </c>
      <c r="C20" s="7">
        <f t="shared" ref="C20:G20" si="2">SUM(C15:C19)</f>
        <v>8</v>
      </c>
      <c r="D20" s="7">
        <f t="shared" si="2"/>
        <v>13.99999983310699</v>
      </c>
      <c r="E20" s="7">
        <f t="shared" si="2"/>
        <v>6</v>
      </c>
      <c r="F20" s="7">
        <f t="shared" si="2"/>
        <v>6.99999968707563</v>
      </c>
      <c r="G20" s="7">
        <f t="shared" si="2"/>
        <v>10.999999672174463</v>
      </c>
      <c r="H20" s="26"/>
    </row>
    <row r="22" spans="1:10" ht="15.6" x14ac:dyDescent="0.3">
      <c r="A22" s="17" t="s">
        <v>11</v>
      </c>
      <c r="B22" s="17">
        <f>SUMPRODUCT(B6:G10,B15:G19)+SUMPRODUCT(I6:I10,I15:I19)</f>
        <v>47400.99933739008</v>
      </c>
    </row>
  </sheetData>
  <mergeCells count="4">
    <mergeCell ref="A4:A5"/>
    <mergeCell ref="B4:G4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Fixed Cost</vt:lpstr>
      <vt:lpstr>Solution Fixed Cost (Solver)</vt:lpstr>
    </vt:vector>
  </TitlesOfParts>
  <Company>Kellogg Graduate School of Management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Sunil Chopra</dc:creator>
  <cp:lastModifiedBy>SM</cp:lastModifiedBy>
  <cp:lastPrinted>2000-02-01T17:28:18Z</cp:lastPrinted>
  <dcterms:created xsi:type="dcterms:W3CDTF">1999-02-07T23:04:46Z</dcterms:created>
  <dcterms:modified xsi:type="dcterms:W3CDTF">2019-01-24T17:12:41Z</dcterms:modified>
</cp:coreProperties>
</file>